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Рабочая_группа_по_закупкам\_Текущие закупки 2018\Закупки конкурентные\50104-1763 Болларды СК повтор выкуп Торг (8,3 млн)\на сайт\"/>
    </mc:Choice>
  </mc:AlternateContent>
  <bookViews>
    <workbookView xWindow="0" yWindow="0" windowWidth="28800" windowHeight="12300"/>
  </bookViews>
  <sheets>
    <sheet name="ВОР" sheetId="2" r:id="rId1"/>
  </sheets>
  <definedNames>
    <definedName name="_xlnm.Print_Titles" localSheetId="0">ВОР!$6:$6</definedName>
    <definedName name="_xlnm.Print_Area" localSheetId="0">ВОР!$A$1:$D$158</definedName>
  </definedNames>
  <calcPr calcId="162913" concurrentCalc="0"/>
</workbook>
</file>

<file path=xl/calcChain.xml><?xml version="1.0" encoding="utf-8"?>
<calcChain xmlns="http://schemas.openxmlformats.org/spreadsheetml/2006/main">
  <c r="D144" i="2" l="1"/>
  <c r="D143" i="2"/>
  <c r="D142" i="2"/>
  <c r="D141" i="2"/>
  <c r="D140" i="2"/>
  <c r="D68" i="2"/>
  <c r="D67" i="2"/>
  <c r="D66" i="2"/>
</calcChain>
</file>

<file path=xl/sharedStrings.xml><?xml version="1.0" encoding="utf-8"?>
<sst xmlns="http://schemas.openxmlformats.org/spreadsheetml/2006/main" count="288" uniqueCount="96">
  <si>
    <t>№ пп</t>
  </si>
  <si>
    <t>Ведомость объёмов работ</t>
  </si>
  <si>
    <t>Наименование работ</t>
  </si>
  <si>
    <t>Ед.
изм.</t>
  </si>
  <si>
    <t>Кол-во</t>
  </si>
  <si>
    <t>Раздел 1. Рубеж контроля №1</t>
  </si>
  <si>
    <t>Демонтажные работы</t>
  </si>
  <si>
    <t>Разборка бортовых камней: на бетонном основании</t>
  </si>
  <si>
    <t>Восстановительные работы</t>
  </si>
  <si>
    <t>м2</t>
  </si>
  <si>
    <t>м3</t>
  </si>
  <si>
    <t>Раздел 2. Строительные работы</t>
  </si>
  <si>
    <t>Земляные работы</t>
  </si>
  <si>
    <t>Подготовительные работы под болларды</t>
  </si>
  <si>
    <t>Подготовительные работы под гидропривод в защитном боксе двухконтурный</t>
  </si>
  <si>
    <t>Подготовительные работы под установку светофора</t>
  </si>
  <si>
    <t>т</t>
  </si>
  <si>
    <t>Раздел 3. Монтаж оборудования</t>
  </si>
  <si>
    <t>шт</t>
  </si>
  <si>
    <t>Боллард противотаранный ДПСЗ2.100.30Г (удерживающая способность 10 тн на 66 км/ч протоколом испытаний)</t>
  </si>
  <si>
    <t>шт.</t>
  </si>
  <si>
    <t>Элемент безопасности - индукционная петля CAME SMA2</t>
  </si>
  <si>
    <t>Камера видеонаблюдения DS-2CD4A26FWD-IZHS/P 8-32</t>
  </si>
  <si>
    <t>Камера видеонаблюдения DS-2CD2342WD-I 2,8мм</t>
  </si>
  <si>
    <t>Модуль интеграции аппаратного распознавания номеров AutoTRASSIR HW</t>
  </si>
  <si>
    <t>Сетевой видеорегистратор TRASSIR MiniNVR AnyIP 4-4P</t>
  </si>
  <si>
    <t>Счетчик электрической энергии электронный,: трехфазный Меркурий 230ART-03, 5(7,5)А</t>
  </si>
  <si>
    <t>Источник бесперебойного питания: APC SMART-UPS RT 4000VA RM/230</t>
  </si>
  <si>
    <t>Кабельная продукция</t>
  </si>
  <si>
    <t>м</t>
  </si>
  <si>
    <t>Монтаж термоусаживаемой манжеты из трубки для кабеля</t>
  </si>
  <si>
    <t>Раздел 4. Пусконаладочные работы</t>
  </si>
  <si>
    <t>система</t>
  </si>
  <si>
    <t>Разборка бетонной подготовки</t>
  </si>
  <si>
    <t>Разборка песчано-цементной подготовки</t>
  </si>
  <si>
    <t>Разборка тротуарной плитки</t>
  </si>
  <si>
    <t>Устройство: геотекстиль</t>
  </si>
  <si>
    <t>Основание из песка (18 см толщина слоя)</t>
  </si>
  <si>
    <t>Основание из щебня (12 см толщина слоя), марка 600, фракция 20-40 мм</t>
  </si>
  <si>
    <t>Устройство бетонной подготовки, бетон: В15 (М200)</t>
  </si>
  <si>
    <t xml:space="preserve">Укладка металлической сетки </t>
  </si>
  <si>
    <t>Устройство подстилающего слоя из смеси пескоцементной</t>
  </si>
  <si>
    <t>Установка бортового камня (ранее демонтированный)</t>
  </si>
  <si>
    <t>Разработка грунта вручную с креплениями в траншеях  (траншея по болларды)</t>
  </si>
  <si>
    <t>Разработка грунта вручную в траншеях  (под гидропривод)</t>
  </si>
  <si>
    <t>Разработка грунта вручную в траншеях (траншея под гофротрубу)</t>
  </si>
  <si>
    <t>Погрузка, перевозка грунта</t>
  </si>
  <si>
    <t>тн</t>
  </si>
  <si>
    <t>Устройство основания: из песка</t>
  </si>
  <si>
    <t>Устройство основания: из гравия</t>
  </si>
  <si>
    <t>Устройство геотекстиля</t>
  </si>
  <si>
    <t>Заливка приямка бетоном, класс: В20 (М250)</t>
  </si>
  <si>
    <t>Устройство основания: из щебня, марка: 1000, фракция 40-70 мм</t>
  </si>
  <si>
    <t>Гидропривод в защитном боксе двухконтурный СР50.263.00.00ПС</t>
  </si>
  <si>
    <t xml:space="preserve">Кнопка тревожная </t>
  </si>
  <si>
    <t>Считыватель карт доступа PERCO-IR10</t>
  </si>
  <si>
    <t>Стойка под считыватель CAME BH03</t>
  </si>
  <si>
    <t xml:space="preserve">Видеодомофон COMMAX CDV-72UM/DRC-40KA  </t>
  </si>
  <si>
    <t xml:space="preserve">Устройство швов в бетоне: затвердевшем для индукционной петли и укладка провода РКГМ, сечением 1,5 мм2 </t>
  </si>
  <si>
    <t>Светофор Т8.1</t>
  </si>
  <si>
    <t>Контроллер PERCO ct/l04</t>
  </si>
  <si>
    <t>Монитор AOC Value Line P270SH 27" в комплекте с клавиатурой+мышь Microsoft-850</t>
  </si>
  <si>
    <t>Выключатели автоматические: 1Р 25А</t>
  </si>
  <si>
    <t>Выключатели автоматические: 3Р 40А</t>
  </si>
  <si>
    <t>Устройствов траншее: трубы гибкие гофрированные из ПВХ "DKC" диаметром: 50 мм</t>
  </si>
  <si>
    <t xml:space="preserve">Устройствов траншее: трубы гибкие гофрированные из ПВХ "DKC" диаметром: 16 мм </t>
  </si>
  <si>
    <t>Прокладка кабеля КГВВ 2х0,75 в гофротрубе</t>
  </si>
  <si>
    <t>Прокладка кабеля КГВВ 3х0,75 в гофротрубе</t>
  </si>
  <si>
    <t>Прокладка кабеля КГВВ 3х2,5 в гофротрубе</t>
  </si>
  <si>
    <t>Прокладка кабеля КГВВ 5х2,5 в гофротрубе</t>
  </si>
  <si>
    <t>Прокладка кабеля КГВВ 4х0,75 в гофротрубе</t>
  </si>
  <si>
    <t>Затягивание рукава выского давления в гофротрубу</t>
  </si>
  <si>
    <t>Прокладка кабель силовой ВВГнг-LS, 3х1,5 мм2 (к светофору)</t>
  </si>
  <si>
    <t xml:space="preserve">Лоток металлический кабельный </t>
  </si>
  <si>
    <t xml:space="preserve">Прокладка кабеля UTP категория 5е в гофротрубе 16 мм </t>
  </si>
  <si>
    <t xml:space="preserve">Разводка по устройствам и подключение жил кабелей </t>
  </si>
  <si>
    <t>Герметизация проходов при вводе кабелей  уплотнительной массой</t>
  </si>
  <si>
    <t>Функциональная настройка специального программного обеспечения АС</t>
  </si>
  <si>
    <t>Автоматизированная система управления II категории технической сложности с количеством каналов: 13</t>
  </si>
  <si>
    <t>Раздел 5. Рубеж контроля №2</t>
  </si>
  <si>
    <t>Раздел 6. Строительные работы</t>
  </si>
  <si>
    <t>Раздел 7. Монтаж оборудования</t>
  </si>
  <si>
    <t>Раздел 8. Пусконаладочные работы</t>
  </si>
  <si>
    <t>Разработка песка вручную</t>
  </si>
  <si>
    <t>Разборка рулонного газона</t>
  </si>
  <si>
    <t xml:space="preserve">Приложение №4 </t>
  </si>
  <si>
    <t>Устройство покрытий из тротуарной плитки</t>
  </si>
  <si>
    <t>Установка металлических столбов в бетонное основание</t>
  </si>
  <si>
    <t>Разборка оснований: щебеночных</t>
  </si>
  <si>
    <t xml:space="preserve">Устройство полиэтиленовой пленки в один слой </t>
  </si>
  <si>
    <t>Демонтаж газона из готовых рулонных заготовок</t>
  </si>
  <si>
    <t>Устройство полиэтиленовой пленки в один слой насухо</t>
  </si>
  <si>
    <t xml:space="preserve">Устройство покрытий из тротуарной плитки </t>
  </si>
  <si>
    <t>Прокладка кабеля (витая пара) UTP 4x2x0,52 в лотке</t>
  </si>
  <si>
    <t>к Техническому заданию</t>
  </si>
  <si>
    <t>Составил:         Руководитель направления по эксплуатации ИТСО  Субботин Д.А.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</si>
</sst>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2" fontId="3" fillId="0" borderId="0">
      <alignment horizontal="right" vertical="top"/>
    </xf>
    <xf numFmtId="0" fontId="2" fillId="0" borderId="0"/>
    <xf numFmtId="0" fontId="2" fillId="0" borderId="1" applyFill="0" applyProtection="0">
      <alignment horizontal="center"/>
    </xf>
    <xf numFmtId="0" fontId="2" fillId="0" borderId="1" applyFill="0" applyProtection="0">
      <alignment horizontal="center"/>
    </xf>
    <xf numFmtId="0" fontId="1" fillId="0" borderId="0">
      <alignment vertical="top"/>
    </xf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/>
  </cellStyleXfs>
  <cellXfs count="31">
    <xf numFmtId="0" fontId="0" fillId="0" borderId="0" xfId="0"/>
    <xf numFmtId="0" fontId="5" fillId="0" borderId="0" xfId="0" applyFont="1" applyBorder="1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11" applyFont="1" applyBorder="1">
      <alignment horizontal="center"/>
    </xf>
    <xf numFmtId="0" fontId="5" fillId="0" borderId="0" xfId="0" applyFont="1" applyBorder="1" applyAlignment="1">
      <alignment horizontal="left" vertical="top" wrapText="1"/>
    </xf>
    <xf numFmtId="0" fontId="5" fillId="0" borderId="0" xfId="5" applyFont="1">
      <alignment horizontal="right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right" vertical="top" wrapText="1"/>
    </xf>
    <xf numFmtId="0" fontId="5" fillId="0" borderId="2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center" vertical="top" wrapText="1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</cellXfs>
  <cellStyles count="21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БИМ" xfId="9"/>
    <cellStyle name="ИтогоТекЦ" xfId="10"/>
    <cellStyle name="ЛокСмета" xfId="11"/>
    <cellStyle name="ЛокСмета 2" xfId="12"/>
    <cellStyle name="ЛокСмМТСН" xfId="13"/>
    <cellStyle name="Обычный" xfId="0" builtinId="0"/>
    <cellStyle name="Параметр" xfId="14"/>
    <cellStyle name="ПеременныеСметы" xfId="15"/>
    <cellStyle name="РесСмета" xfId="16"/>
    <cellStyle name="СводкаСтоимРаб" xfId="17"/>
    <cellStyle name="Титул" xfId="18"/>
    <cellStyle name="Хвост" xfId="19"/>
    <cellStyle name="Экспертиза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3"/>
  <sheetViews>
    <sheetView showGridLines="0" tabSelected="1" topLeftCell="B157" zoomScale="175" zoomScaleNormal="175" zoomScaleSheetLayoutView="160" workbookViewId="0">
      <selection activeCell="B161" sqref="B161"/>
    </sheetView>
  </sheetViews>
  <sheetFormatPr defaultRowHeight="15.75" x14ac:dyDescent="0.25"/>
  <cols>
    <col min="1" max="1" width="5.85546875" style="21" customWidth="1"/>
    <col min="2" max="2" width="81.85546875" style="20" customWidth="1"/>
    <col min="3" max="3" width="9.42578125" style="19" customWidth="1"/>
    <col min="4" max="4" width="9.85546875" style="19" bestFit="1" customWidth="1"/>
    <col min="5" max="5" width="10.85546875" style="1" customWidth="1"/>
    <col min="6" max="16384" width="9.140625" style="1"/>
  </cols>
  <sheetData>
    <row r="1" spans="1:9" ht="12" customHeight="1" x14ac:dyDescent="0.25">
      <c r="C1" s="22"/>
      <c r="D1" s="23" t="s">
        <v>85</v>
      </c>
    </row>
    <row r="2" spans="1:9" ht="12" customHeight="1" x14ac:dyDescent="0.25">
      <c r="C2" s="22"/>
      <c r="D2" s="23" t="s">
        <v>94</v>
      </c>
    </row>
    <row r="3" spans="1:9" x14ac:dyDescent="0.25">
      <c r="A3" s="28" t="s">
        <v>1</v>
      </c>
      <c r="B3" s="28"/>
      <c r="C3" s="28"/>
      <c r="D3" s="28"/>
    </row>
    <row r="4" spans="1:9" x14ac:dyDescent="0.25">
      <c r="A4" s="2"/>
      <c r="B4" s="3"/>
      <c r="C4" s="4"/>
      <c r="D4" s="2"/>
    </row>
    <row r="5" spans="1:9" ht="31.5" x14ac:dyDescent="0.25">
      <c r="A5" s="5" t="s">
        <v>0</v>
      </c>
      <c r="B5" s="5" t="s">
        <v>2</v>
      </c>
      <c r="C5" s="5" t="s">
        <v>3</v>
      </c>
      <c r="D5" s="5" t="s">
        <v>4</v>
      </c>
    </row>
    <row r="6" spans="1:9" s="7" customFormat="1" x14ac:dyDescent="0.25">
      <c r="A6" s="6">
        <v>1</v>
      </c>
      <c r="B6" s="6">
        <v>2</v>
      </c>
      <c r="C6" s="6">
        <v>3</v>
      </c>
      <c r="D6" s="6">
        <v>4</v>
      </c>
    </row>
    <row r="7" spans="1:9" s="8" customFormat="1" x14ac:dyDescent="0.2">
      <c r="A7" s="26" t="s">
        <v>5</v>
      </c>
      <c r="B7" s="27"/>
      <c r="C7" s="27"/>
      <c r="D7" s="27"/>
    </row>
    <row r="8" spans="1:9" s="9" customFormat="1" x14ac:dyDescent="0.2">
      <c r="A8" s="29" t="s">
        <v>6</v>
      </c>
      <c r="B8" s="30"/>
      <c r="C8" s="30"/>
      <c r="D8" s="30"/>
      <c r="E8" s="8"/>
      <c r="F8" s="8"/>
      <c r="G8" s="8"/>
      <c r="H8" s="8"/>
      <c r="I8" s="8"/>
    </row>
    <row r="9" spans="1:9" x14ac:dyDescent="0.25">
      <c r="A9" s="12">
        <v>1</v>
      </c>
      <c r="B9" s="11" t="s">
        <v>35</v>
      </c>
      <c r="C9" s="12" t="s">
        <v>9</v>
      </c>
      <c r="D9" s="10">
        <v>12.42</v>
      </c>
      <c r="E9" s="8"/>
      <c r="F9" s="8"/>
      <c r="G9" s="8"/>
      <c r="H9" s="8"/>
      <c r="I9" s="8"/>
    </row>
    <row r="10" spans="1:9" x14ac:dyDescent="0.25">
      <c r="A10" s="12">
        <v>2</v>
      </c>
      <c r="B10" s="11" t="s">
        <v>34</v>
      </c>
      <c r="C10" s="12" t="s">
        <v>10</v>
      </c>
      <c r="D10" s="10">
        <v>0.37</v>
      </c>
      <c r="E10" s="8"/>
      <c r="F10" s="8"/>
      <c r="G10" s="8"/>
      <c r="H10" s="8"/>
      <c r="I10" s="8"/>
    </row>
    <row r="11" spans="1:9" x14ac:dyDescent="0.25">
      <c r="A11" s="12">
        <v>3</v>
      </c>
      <c r="B11" s="11" t="s">
        <v>33</v>
      </c>
      <c r="C11" s="12" t="s">
        <v>10</v>
      </c>
      <c r="D11" s="10">
        <v>1.86</v>
      </c>
      <c r="E11" s="8"/>
      <c r="F11" s="8"/>
      <c r="G11" s="8"/>
      <c r="H11" s="8"/>
      <c r="I11" s="8"/>
    </row>
    <row r="12" spans="1:9" x14ac:dyDescent="0.25">
      <c r="A12" s="12">
        <v>4</v>
      </c>
      <c r="B12" s="11" t="s">
        <v>88</v>
      </c>
      <c r="C12" s="12" t="s">
        <v>10</v>
      </c>
      <c r="D12" s="10">
        <v>1.49</v>
      </c>
      <c r="E12" s="8"/>
      <c r="F12" s="8"/>
      <c r="G12" s="8"/>
      <c r="H12" s="8"/>
      <c r="I12" s="8"/>
    </row>
    <row r="13" spans="1:9" x14ac:dyDescent="0.25">
      <c r="A13" s="12">
        <v>5</v>
      </c>
      <c r="B13" s="11" t="s">
        <v>83</v>
      </c>
      <c r="C13" s="12" t="s">
        <v>10</v>
      </c>
      <c r="D13" s="10">
        <v>2.2400000000000002</v>
      </c>
      <c r="E13" s="8"/>
      <c r="F13" s="8"/>
      <c r="G13" s="8"/>
      <c r="H13" s="8"/>
      <c r="I13" s="8"/>
    </row>
    <row r="14" spans="1:9" x14ac:dyDescent="0.25">
      <c r="A14" s="12">
        <v>6</v>
      </c>
      <c r="B14" s="11" t="s">
        <v>7</v>
      </c>
      <c r="C14" s="12" t="s">
        <v>29</v>
      </c>
      <c r="D14" s="10">
        <v>1</v>
      </c>
      <c r="E14" s="8"/>
      <c r="F14" s="8"/>
      <c r="G14" s="8"/>
      <c r="H14" s="8"/>
      <c r="I14" s="8"/>
    </row>
    <row r="15" spans="1:9" x14ac:dyDescent="0.25">
      <c r="A15" s="12">
        <v>7</v>
      </c>
      <c r="B15" s="11" t="s">
        <v>84</v>
      </c>
      <c r="C15" s="12" t="s">
        <v>9</v>
      </c>
      <c r="D15" s="10">
        <v>1.06</v>
      </c>
      <c r="E15" s="8"/>
      <c r="F15" s="8"/>
      <c r="G15" s="8"/>
      <c r="H15" s="8"/>
      <c r="I15" s="8"/>
    </row>
    <row r="16" spans="1:9" x14ac:dyDescent="0.25">
      <c r="A16" s="29" t="s">
        <v>8</v>
      </c>
      <c r="B16" s="30"/>
      <c r="C16" s="30"/>
      <c r="D16" s="30"/>
      <c r="E16" s="8"/>
      <c r="F16" s="8"/>
      <c r="G16" s="8"/>
      <c r="H16" s="8"/>
      <c r="I16" s="8"/>
    </row>
    <row r="17" spans="1:9" x14ac:dyDescent="0.25">
      <c r="A17" s="12">
        <v>8</v>
      </c>
      <c r="B17" s="11" t="s">
        <v>36</v>
      </c>
      <c r="C17" s="12" t="s">
        <v>9</v>
      </c>
      <c r="D17" s="10">
        <v>11.22</v>
      </c>
      <c r="E17" s="8"/>
      <c r="F17" s="8"/>
      <c r="G17" s="8"/>
      <c r="H17" s="8"/>
      <c r="I17" s="8"/>
    </row>
    <row r="18" spans="1:9" x14ac:dyDescent="0.25">
      <c r="A18" s="12">
        <v>9</v>
      </c>
      <c r="B18" s="11" t="s">
        <v>37</v>
      </c>
      <c r="C18" s="12" t="s">
        <v>9</v>
      </c>
      <c r="D18" s="10">
        <v>11.22</v>
      </c>
      <c r="E18" s="8"/>
      <c r="F18" s="8"/>
      <c r="G18" s="8"/>
      <c r="H18" s="8"/>
      <c r="I18" s="8"/>
    </row>
    <row r="19" spans="1:9" x14ac:dyDescent="0.25">
      <c r="A19" s="12">
        <v>10</v>
      </c>
      <c r="B19" s="11" t="s">
        <v>36</v>
      </c>
      <c r="C19" s="12" t="s">
        <v>9</v>
      </c>
      <c r="D19" s="10">
        <v>11.22</v>
      </c>
      <c r="E19" s="8"/>
      <c r="F19" s="8"/>
      <c r="G19" s="8"/>
      <c r="H19" s="8"/>
      <c r="I19" s="8"/>
    </row>
    <row r="20" spans="1:9" x14ac:dyDescent="0.25">
      <c r="A20" s="12">
        <v>11</v>
      </c>
      <c r="B20" s="11" t="s">
        <v>38</v>
      </c>
      <c r="C20" s="12" t="s">
        <v>9</v>
      </c>
      <c r="D20" s="10">
        <v>11.22</v>
      </c>
      <c r="E20" s="8"/>
      <c r="F20" s="8"/>
      <c r="G20" s="8"/>
      <c r="H20" s="8"/>
      <c r="I20" s="8"/>
    </row>
    <row r="21" spans="1:9" x14ac:dyDescent="0.25">
      <c r="A21" s="12">
        <v>12</v>
      </c>
      <c r="B21" s="11" t="s">
        <v>89</v>
      </c>
      <c r="C21" s="12" t="s">
        <v>9</v>
      </c>
      <c r="D21" s="10">
        <v>11.22</v>
      </c>
      <c r="E21" s="8"/>
      <c r="F21" s="8"/>
      <c r="G21" s="8"/>
      <c r="H21" s="8"/>
      <c r="I21" s="8"/>
    </row>
    <row r="22" spans="1:9" x14ac:dyDescent="0.25">
      <c r="A22" s="12">
        <v>13</v>
      </c>
      <c r="B22" s="11" t="s">
        <v>39</v>
      </c>
      <c r="C22" s="12" t="s">
        <v>10</v>
      </c>
      <c r="D22" s="10">
        <v>1.68</v>
      </c>
      <c r="E22" s="8"/>
      <c r="F22" s="8"/>
      <c r="G22" s="8"/>
      <c r="H22" s="8"/>
      <c r="I22" s="8"/>
    </row>
    <row r="23" spans="1:9" x14ac:dyDescent="0.25">
      <c r="A23" s="12">
        <v>14</v>
      </c>
      <c r="B23" s="11" t="s">
        <v>40</v>
      </c>
      <c r="C23" s="12" t="s">
        <v>9</v>
      </c>
      <c r="D23" s="10">
        <v>11.22</v>
      </c>
      <c r="E23" s="8"/>
      <c r="F23" s="8"/>
      <c r="G23" s="8"/>
      <c r="H23" s="8"/>
      <c r="I23" s="8"/>
    </row>
    <row r="24" spans="1:9" x14ac:dyDescent="0.25">
      <c r="A24" s="12">
        <v>15</v>
      </c>
      <c r="B24" s="11" t="s">
        <v>41</v>
      </c>
      <c r="C24" s="12" t="s">
        <v>10</v>
      </c>
      <c r="D24" s="10">
        <v>0.34</v>
      </c>
      <c r="E24" s="8"/>
      <c r="F24" s="8"/>
      <c r="G24" s="8"/>
      <c r="H24" s="8"/>
      <c r="I24" s="8"/>
    </row>
    <row r="25" spans="1:9" x14ac:dyDescent="0.25">
      <c r="A25" s="12">
        <v>16</v>
      </c>
      <c r="B25" s="11" t="s">
        <v>86</v>
      </c>
      <c r="C25" s="12" t="s">
        <v>9</v>
      </c>
      <c r="D25" s="10">
        <v>11.22</v>
      </c>
      <c r="E25" s="8"/>
      <c r="F25" s="8"/>
      <c r="G25" s="8"/>
      <c r="H25" s="8"/>
      <c r="I25" s="8"/>
    </row>
    <row r="26" spans="1:9" x14ac:dyDescent="0.25">
      <c r="A26" s="12">
        <v>17</v>
      </c>
      <c r="B26" s="14" t="s">
        <v>42</v>
      </c>
      <c r="C26" s="15" t="s">
        <v>29</v>
      </c>
      <c r="D26" s="13">
        <v>1</v>
      </c>
      <c r="E26" s="8"/>
      <c r="F26" s="8"/>
      <c r="G26" s="8"/>
      <c r="H26" s="8"/>
      <c r="I26" s="8"/>
    </row>
    <row r="27" spans="1:9" x14ac:dyDescent="0.25">
      <c r="A27" s="26" t="s">
        <v>11</v>
      </c>
      <c r="B27" s="27"/>
      <c r="C27" s="27"/>
      <c r="D27" s="27"/>
      <c r="E27" s="8"/>
      <c r="F27" s="8"/>
      <c r="G27" s="8"/>
      <c r="H27" s="8"/>
      <c r="I27" s="8"/>
    </row>
    <row r="28" spans="1:9" x14ac:dyDescent="0.25">
      <c r="A28" s="29" t="s">
        <v>12</v>
      </c>
      <c r="B28" s="30"/>
      <c r="C28" s="30"/>
      <c r="D28" s="30"/>
      <c r="E28" s="8"/>
      <c r="F28" s="8"/>
      <c r="G28" s="8"/>
      <c r="H28" s="8"/>
      <c r="I28" s="8"/>
    </row>
    <row r="29" spans="1:9" x14ac:dyDescent="0.25">
      <c r="A29" s="12">
        <v>18</v>
      </c>
      <c r="B29" s="11" t="s">
        <v>43</v>
      </c>
      <c r="C29" s="12" t="s">
        <v>10</v>
      </c>
      <c r="D29" s="10">
        <v>19.649999999999999</v>
      </c>
      <c r="E29" s="8"/>
      <c r="F29" s="8"/>
      <c r="G29" s="8"/>
      <c r="H29" s="8"/>
      <c r="I29" s="8"/>
    </row>
    <row r="30" spans="1:9" x14ac:dyDescent="0.25">
      <c r="A30" s="12">
        <v>19</v>
      </c>
      <c r="B30" s="11" t="s">
        <v>44</v>
      </c>
      <c r="C30" s="12" t="s">
        <v>10</v>
      </c>
      <c r="D30" s="10">
        <v>0.27</v>
      </c>
      <c r="E30" s="8"/>
      <c r="F30" s="8"/>
      <c r="G30" s="8"/>
      <c r="H30" s="8"/>
      <c r="I30" s="8"/>
    </row>
    <row r="31" spans="1:9" x14ac:dyDescent="0.25">
      <c r="A31" s="12">
        <v>20</v>
      </c>
      <c r="B31" s="11" t="s">
        <v>45</v>
      </c>
      <c r="C31" s="12" t="s">
        <v>10</v>
      </c>
      <c r="D31" s="10">
        <v>37.479999999999997</v>
      </c>
      <c r="E31" s="8"/>
      <c r="F31" s="8"/>
      <c r="G31" s="8"/>
      <c r="H31" s="8"/>
      <c r="I31" s="8"/>
    </row>
    <row r="32" spans="1:9" x14ac:dyDescent="0.25">
      <c r="A32" s="12">
        <v>21</v>
      </c>
      <c r="B32" s="11" t="s">
        <v>46</v>
      </c>
      <c r="C32" s="12" t="s">
        <v>47</v>
      </c>
      <c r="D32" s="10">
        <v>100.45699999999999</v>
      </c>
      <c r="E32" s="8"/>
      <c r="F32" s="8"/>
      <c r="G32" s="8"/>
      <c r="H32" s="8"/>
      <c r="I32" s="8"/>
    </row>
    <row r="33" spans="1:9" x14ac:dyDescent="0.25">
      <c r="A33" s="29" t="s">
        <v>13</v>
      </c>
      <c r="B33" s="30"/>
      <c r="C33" s="30"/>
      <c r="D33" s="30"/>
      <c r="E33" s="8"/>
      <c r="F33" s="8"/>
      <c r="G33" s="8"/>
      <c r="H33" s="8"/>
      <c r="I33" s="8"/>
    </row>
    <row r="34" spans="1:9" x14ac:dyDescent="0.25">
      <c r="A34" s="12">
        <v>22</v>
      </c>
      <c r="B34" s="11" t="s">
        <v>48</v>
      </c>
      <c r="C34" s="12" t="s">
        <v>10</v>
      </c>
      <c r="D34" s="10">
        <v>0.92</v>
      </c>
      <c r="E34" s="8"/>
      <c r="F34" s="8"/>
      <c r="G34" s="8"/>
      <c r="H34" s="8"/>
      <c r="I34" s="8"/>
    </row>
    <row r="35" spans="1:9" x14ac:dyDescent="0.25">
      <c r="A35" s="12">
        <v>23</v>
      </c>
      <c r="B35" s="11" t="s">
        <v>49</v>
      </c>
      <c r="C35" s="12" t="s">
        <v>10</v>
      </c>
      <c r="D35" s="10">
        <v>5.51</v>
      </c>
      <c r="E35" s="8"/>
      <c r="F35" s="8"/>
      <c r="G35" s="8"/>
      <c r="H35" s="8"/>
      <c r="I35" s="8"/>
    </row>
    <row r="36" spans="1:9" x14ac:dyDescent="0.25">
      <c r="A36" s="12">
        <v>24</v>
      </c>
      <c r="B36" s="11" t="s">
        <v>50</v>
      </c>
      <c r="C36" s="12" t="s">
        <v>9</v>
      </c>
      <c r="D36" s="10">
        <v>9.1999999999999993</v>
      </c>
      <c r="E36" s="8"/>
      <c r="F36" s="8"/>
      <c r="G36" s="8"/>
      <c r="H36" s="8"/>
      <c r="I36" s="8"/>
    </row>
    <row r="37" spans="1:9" x14ac:dyDescent="0.25">
      <c r="A37" s="12">
        <v>25</v>
      </c>
      <c r="B37" s="11" t="s">
        <v>51</v>
      </c>
      <c r="C37" s="12" t="s">
        <v>10</v>
      </c>
      <c r="D37" s="10">
        <v>17.32</v>
      </c>
      <c r="E37" s="8"/>
      <c r="F37" s="8"/>
      <c r="G37" s="8"/>
      <c r="H37" s="8"/>
      <c r="I37" s="8"/>
    </row>
    <row r="38" spans="1:9" x14ac:dyDescent="0.25">
      <c r="A38" s="29" t="s">
        <v>14</v>
      </c>
      <c r="B38" s="30"/>
      <c r="C38" s="30"/>
      <c r="D38" s="30"/>
      <c r="E38" s="8"/>
      <c r="F38" s="8"/>
      <c r="G38" s="8"/>
      <c r="H38" s="8"/>
      <c r="I38" s="8"/>
    </row>
    <row r="39" spans="1:9" x14ac:dyDescent="0.25">
      <c r="A39" s="12">
        <v>26</v>
      </c>
      <c r="B39" s="11" t="s">
        <v>52</v>
      </c>
      <c r="C39" s="12" t="s">
        <v>10</v>
      </c>
      <c r="D39" s="10">
        <v>0.11</v>
      </c>
      <c r="E39" s="8"/>
      <c r="F39" s="8"/>
      <c r="G39" s="8"/>
      <c r="H39" s="8"/>
      <c r="I39" s="8"/>
    </row>
    <row r="40" spans="1:9" x14ac:dyDescent="0.25">
      <c r="A40" s="12">
        <v>27</v>
      </c>
      <c r="B40" s="11" t="s">
        <v>51</v>
      </c>
      <c r="C40" s="12" t="s">
        <v>10</v>
      </c>
      <c r="D40" s="10">
        <v>0.21</v>
      </c>
      <c r="E40" s="8"/>
      <c r="F40" s="8"/>
      <c r="G40" s="8"/>
      <c r="H40" s="8"/>
      <c r="I40" s="8"/>
    </row>
    <row r="41" spans="1:9" x14ac:dyDescent="0.25">
      <c r="A41" s="29" t="s">
        <v>15</v>
      </c>
      <c r="B41" s="30"/>
      <c r="C41" s="30"/>
      <c r="D41" s="30"/>
      <c r="E41" s="8"/>
      <c r="F41" s="8"/>
      <c r="G41" s="8"/>
      <c r="H41" s="8"/>
      <c r="I41" s="8"/>
    </row>
    <row r="42" spans="1:9" x14ac:dyDescent="0.25">
      <c r="A42" s="12">
        <v>28</v>
      </c>
      <c r="B42" s="11" t="s">
        <v>87</v>
      </c>
      <c r="C42" s="12" t="s">
        <v>20</v>
      </c>
      <c r="D42" s="10">
        <v>2</v>
      </c>
      <c r="E42" s="8"/>
      <c r="F42" s="8"/>
      <c r="G42" s="8"/>
      <c r="H42" s="8"/>
      <c r="I42" s="8"/>
    </row>
    <row r="43" spans="1:9" x14ac:dyDescent="0.25">
      <c r="A43" s="26" t="s">
        <v>17</v>
      </c>
      <c r="B43" s="27"/>
      <c r="C43" s="27"/>
      <c r="D43" s="27"/>
      <c r="E43" s="8"/>
      <c r="F43" s="8"/>
      <c r="G43" s="8"/>
      <c r="H43" s="8"/>
      <c r="I43" s="8"/>
    </row>
    <row r="44" spans="1:9" ht="31.5" x14ac:dyDescent="0.25">
      <c r="A44" s="12">
        <v>29</v>
      </c>
      <c r="B44" s="11" t="s">
        <v>19</v>
      </c>
      <c r="C44" s="12" t="s">
        <v>20</v>
      </c>
      <c r="D44" s="10">
        <v>4</v>
      </c>
      <c r="E44" s="8"/>
      <c r="F44" s="8"/>
      <c r="G44" s="8"/>
      <c r="H44" s="8"/>
      <c r="I44" s="8"/>
    </row>
    <row r="45" spans="1:9" x14ac:dyDescent="0.25">
      <c r="A45" s="12">
        <v>30</v>
      </c>
      <c r="B45" s="11" t="s">
        <v>53</v>
      </c>
      <c r="C45" s="12" t="s">
        <v>20</v>
      </c>
      <c r="D45" s="10">
        <v>1</v>
      </c>
      <c r="E45" s="8"/>
      <c r="F45" s="8"/>
      <c r="G45" s="8"/>
      <c r="H45" s="8"/>
      <c r="I45" s="8"/>
    </row>
    <row r="46" spans="1:9" x14ac:dyDescent="0.25">
      <c r="A46" s="12">
        <v>31</v>
      </c>
      <c r="B46" s="11" t="s">
        <v>54</v>
      </c>
      <c r="C46" s="12" t="s">
        <v>18</v>
      </c>
      <c r="D46" s="10">
        <v>2</v>
      </c>
      <c r="E46" s="8"/>
      <c r="F46" s="8"/>
      <c r="G46" s="8"/>
      <c r="H46" s="8"/>
      <c r="I46" s="8"/>
    </row>
    <row r="47" spans="1:9" x14ac:dyDescent="0.25">
      <c r="A47" s="12">
        <v>32</v>
      </c>
      <c r="B47" s="11" t="s">
        <v>55</v>
      </c>
      <c r="C47" s="12" t="s">
        <v>20</v>
      </c>
      <c r="D47" s="10">
        <v>2</v>
      </c>
      <c r="E47" s="8"/>
      <c r="F47" s="8"/>
      <c r="G47" s="8"/>
      <c r="H47" s="8"/>
      <c r="I47" s="8"/>
    </row>
    <row r="48" spans="1:9" x14ac:dyDescent="0.25">
      <c r="A48" s="12">
        <v>33</v>
      </c>
      <c r="B48" s="11" t="s">
        <v>56</v>
      </c>
      <c r="C48" s="12" t="s">
        <v>20</v>
      </c>
      <c r="D48" s="10">
        <v>2</v>
      </c>
      <c r="E48" s="8"/>
      <c r="F48" s="8"/>
      <c r="G48" s="8"/>
      <c r="H48" s="8"/>
      <c r="I48" s="8"/>
    </row>
    <row r="49" spans="1:9" x14ac:dyDescent="0.25">
      <c r="A49" s="12">
        <v>34</v>
      </c>
      <c r="B49" s="11" t="s">
        <v>57</v>
      </c>
      <c r="C49" s="12" t="s">
        <v>20</v>
      </c>
      <c r="D49" s="10">
        <v>2</v>
      </c>
      <c r="E49" s="8"/>
      <c r="F49" s="8"/>
      <c r="G49" s="8"/>
      <c r="H49" s="8"/>
      <c r="I49" s="8"/>
    </row>
    <row r="50" spans="1:9" x14ac:dyDescent="0.25">
      <c r="A50" s="12">
        <v>35</v>
      </c>
      <c r="B50" s="11" t="s">
        <v>21</v>
      </c>
      <c r="C50" s="12" t="s">
        <v>20</v>
      </c>
      <c r="D50" s="10">
        <v>4</v>
      </c>
      <c r="E50" s="8"/>
      <c r="F50" s="8"/>
      <c r="G50" s="8"/>
      <c r="H50" s="8"/>
      <c r="I50" s="8"/>
    </row>
    <row r="51" spans="1:9" ht="31.5" x14ac:dyDescent="0.25">
      <c r="A51" s="12">
        <v>36</v>
      </c>
      <c r="B51" s="11" t="s">
        <v>58</v>
      </c>
      <c r="C51" s="12" t="s">
        <v>29</v>
      </c>
      <c r="D51" s="10">
        <v>53</v>
      </c>
      <c r="E51" s="8"/>
      <c r="F51" s="8"/>
      <c r="G51" s="8"/>
      <c r="H51" s="8"/>
      <c r="I51" s="8"/>
    </row>
    <row r="52" spans="1:9" x14ac:dyDescent="0.25">
      <c r="A52" s="12">
        <v>37</v>
      </c>
      <c r="B52" s="11" t="s">
        <v>59</v>
      </c>
      <c r="C52" s="12" t="s">
        <v>20</v>
      </c>
      <c r="D52" s="10">
        <v>2</v>
      </c>
      <c r="E52" s="8"/>
      <c r="F52" s="8"/>
      <c r="G52" s="8"/>
      <c r="H52" s="8"/>
      <c r="I52" s="8"/>
    </row>
    <row r="53" spans="1:9" x14ac:dyDescent="0.25">
      <c r="A53" s="12">
        <v>38</v>
      </c>
      <c r="B53" s="11" t="s">
        <v>60</v>
      </c>
      <c r="C53" s="12" t="s">
        <v>20</v>
      </c>
      <c r="D53" s="10">
        <v>1</v>
      </c>
      <c r="E53" s="8"/>
      <c r="F53" s="8"/>
      <c r="G53" s="8"/>
      <c r="H53" s="8"/>
      <c r="I53" s="8"/>
    </row>
    <row r="54" spans="1:9" x14ac:dyDescent="0.25">
      <c r="A54" s="12">
        <v>39</v>
      </c>
      <c r="B54" s="11" t="s">
        <v>22</v>
      </c>
      <c r="C54" s="12" t="s">
        <v>20</v>
      </c>
      <c r="D54" s="10">
        <v>1</v>
      </c>
      <c r="E54" s="8"/>
      <c r="F54" s="8"/>
      <c r="G54" s="8"/>
      <c r="H54" s="8"/>
      <c r="I54" s="8"/>
    </row>
    <row r="55" spans="1:9" x14ac:dyDescent="0.25">
      <c r="A55" s="12">
        <v>40</v>
      </c>
      <c r="B55" s="11" t="s">
        <v>23</v>
      </c>
      <c r="C55" s="12" t="s">
        <v>20</v>
      </c>
      <c r="D55" s="10">
        <v>1</v>
      </c>
      <c r="E55" s="8"/>
      <c r="F55" s="8"/>
      <c r="G55" s="8"/>
      <c r="H55" s="8"/>
      <c r="I55" s="8"/>
    </row>
    <row r="56" spans="1:9" x14ac:dyDescent="0.25">
      <c r="A56" s="12">
        <v>41</v>
      </c>
      <c r="B56" s="11" t="s">
        <v>24</v>
      </c>
      <c r="C56" s="12" t="s">
        <v>20</v>
      </c>
      <c r="D56" s="10">
        <v>1</v>
      </c>
      <c r="E56" s="8"/>
      <c r="F56" s="8"/>
      <c r="G56" s="8"/>
      <c r="H56" s="8"/>
      <c r="I56" s="8"/>
    </row>
    <row r="57" spans="1:9" x14ac:dyDescent="0.25">
      <c r="A57" s="12">
        <v>42</v>
      </c>
      <c r="B57" s="11" t="s">
        <v>25</v>
      </c>
      <c r="C57" s="12" t="s">
        <v>20</v>
      </c>
      <c r="D57" s="10">
        <v>1</v>
      </c>
      <c r="E57" s="8"/>
      <c r="F57" s="8"/>
      <c r="G57" s="8"/>
      <c r="H57" s="8"/>
      <c r="I57" s="8"/>
    </row>
    <row r="58" spans="1:9" ht="31.5" x14ac:dyDescent="0.25">
      <c r="A58" s="12">
        <v>43</v>
      </c>
      <c r="B58" s="11" t="s">
        <v>61</v>
      </c>
      <c r="C58" s="12" t="s">
        <v>20</v>
      </c>
      <c r="D58" s="10">
        <v>1</v>
      </c>
      <c r="E58" s="8"/>
      <c r="F58" s="8"/>
      <c r="G58" s="8"/>
      <c r="H58" s="8"/>
      <c r="I58" s="8"/>
    </row>
    <row r="59" spans="1:9" x14ac:dyDescent="0.25">
      <c r="A59" s="12">
        <v>44</v>
      </c>
      <c r="B59" s="11" t="s">
        <v>62</v>
      </c>
      <c r="C59" s="12" t="s">
        <v>20</v>
      </c>
      <c r="D59" s="10">
        <v>1</v>
      </c>
      <c r="E59" s="8"/>
      <c r="F59" s="8"/>
      <c r="G59" s="8"/>
      <c r="H59" s="8"/>
      <c r="I59" s="8"/>
    </row>
    <row r="60" spans="1:9" x14ac:dyDescent="0.25">
      <c r="A60" s="12">
        <v>45</v>
      </c>
      <c r="B60" s="11" t="s">
        <v>63</v>
      </c>
      <c r="C60" s="12" t="s">
        <v>20</v>
      </c>
      <c r="D60" s="10">
        <v>1</v>
      </c>
      <c r="E60" s="8"/>
      <c r="F60" s="8"/>
      <c r="G60" s="8"/>
      <c r="H60" s="8"/>
      <c r="I60" s="8"/>
    </row>
    <row r="61" spans="1:9" ht="31.5" x14ac:dyDescent="0.25">
      <c r="A61" s="12">
        <v>46</v>
      </c>
      <c r="B61" s="11" t="s">
        <v>26</v>
      </c>
      <c r="C61" s="12" t="s">
        <v>20</v>
      </c>
      <c r="D61" s="10">
        <v>1</v>
      </c>
      <c r="E61" s="8"/>
      <c r="F61" s="8"/>
      <c r="G61" s="8"/>
      <c r="H61" s="8"/>
      <c r="I61" s="8"/>
    </row>
    <row r="62" spans="1:9" x14ac:dyDescent="0.25">
      <c r="A62" s="12">
        <v>47</v>
      </c>
      <c r="B62" s="11" t="s">
        <v>27</v>
      </c>
      <c r="C62" s="12" t="s">
        <v>20</v>
      </c>
      <c r="D62" s="10">
        <v>1</v>
      </c>
      <c r="E62" s="8"/>
      <c r="F62" s="8"/>
      <c r="G62" s="8"/>
      <c r="H62" s="8"/>
      <c r="I62" s="8"/>
    </row>
    <row r="63" spans="1:9" x14ac:dyDescent="0.25">
      <c r="A63" s="29" t="s">
        <v>28</v>
      </c>
      <c r="B63" s="30"/>
      <c r="C63" s="30"/>
      <c r="D63" s="30"/>
      <c r="E63" s="8"/>
      <c r="F63" s="8"/>
      <c r="G63" s="8"/>
      <c r="H63" s="8"/>
      <c r="I63" s="8"/>
    </row>
    <row r="64" spans="1:9" ht="31.5" x14ac:dyDescent="0.25">
      <c r="A64" s="12">
        <v>48</v>
      </c>
      <c r="B64" s="11" t="s">
        <v>65</v>
      </c>
      <c r="C64" s="12" t="s">
        <v>29</v>
      </c>
      <c r="D64" s="10">
        <v>105</v>
      </c>
      <c r="E64" s="8"/>
      <c r="F64" s="8"/>
      <c r="G64" s="8"/>
      <c r="H64" s="8"/>
      <c r="I64" s="8"/>
    </row>
    <row r="65" spans="1:9" ht="31.5" x14ac:dyDescent="0.25">
      <c r="A65" s="12">
        <v>49</v>
      </c>
      <c r="B65" s="11" t="s">
        <v>64</v>
      </c>
      <c r="C65" s="12" t="s">
        <v>29</v>
      </c>
      <c r="D65" s="10">
        <v>178</v>
      </c>
      <c r="E65" s="8"/>
      <c r="F65" s="8"/>
      <c r="G65" s="8"/>
      <c r="H65" s="8"/>
      <c r="I65" s="8"/>
    </row>
    <row r="66" spans="1:9" x14ac:dyDescent="0.25">
      <c r="A66" s="12">
        <v>50</v>
      </c>
      <c r="B66" s="11" t="s">
        <v>66</v>
      </c>
      <c r="C66" s="12" t="s">
        <v>29</v>
      </c>
      <c r="D66" s="10">
        <f>8*4</f>
        <v>32</v>
      </c>
      <c r="E66" s="8"/>
      <c r="F66" s="8"/>
      <c r="G66" s="8"/>
      <c r="H66" s="8"/>
      <c r="I66" s="8"/>
    </row>
    <row r="67" spans="1:9" x14ac:dyDescent="0.25">
      <c r="A67" s="12">
        <v>51</v>
      </c>
      <c r="B67" s="11" t="s">
        <v>67</v>
      </c>
      <c r="C67" s="12" t="s">
        <v>29</v>
      </c>
      <c r="D67" s="10">
        <f>8*2*4</f>
        <v>64</v>
      </c>
      <c r="E67" s="8"/>
      <c r="F67" s="8"/>
      <c r="G67" s="8"/>
      <c r="H67" s="8"/>
      <c r="I67" s="8"/>
    </row>
    <row r="68" spans="1:9" x14ac:dyDescent="0.25">
      <c r="A68" s="12">
        <v>52</v>
      </c>
      <c r="B68" s="11" t="s">
        <v>68</v>
      </c>
      <c r="C68" s="12" t="s">
        <v>29</v>
      </c>
      <c r="D68" s="10">
        <f>32</f>
        <v>32</v>
      </c>
      <c r="E68" s="8"/>
      <c r="F68" s="8"/>
      <c r="G68" s="8"/>
      <c r="H68" s="8"/>
      <c r="I68" s="8"/>
    </row>
    <row r="69" spans="1:9" x14ac:dyDescent="0.25">
      <c r="A69" s="12">
        <v>53</v>
      </c>
      <c r="B69" s="11" t="s">
        <v>69</v>
      </c>
      <c r="C69" s="12" t="s">
        <v>29</v>
      </c>
      <c r="D69" s="10">
        <v>170</v>
      </c>
      <c r="E69" s="8"/>
      <c r="F69" s="8"/>
      <c r="G69" s="8"/>
      <c r="H69" s="8"/>
      <c r="I69" s="8"/>
    </row>
    <row r="70" spans="1:9" x14ac:dyDescent="0.25">
      <c r="A70" s="12">
        <v>54</v>
      </c>
      <c r="B70" s="11" t="s">
        <v>68</v>
      </c>
      <c r="C70" s="12" t="s">
        <v>29</v>
      </c>
      <c r="D70" s="10">
        <v>170</v>
      </c>
      <c r="E70" s="8"/>
      <c r="F70" s="8"/>
      <c r="G70" s="8"/>
      <c r="H70" s="8"/>
      <c r="I70" s="8"/>
    </row>
    <row r="71" spans="1:9" x14ac:dyDescent="0.25">
      <c r="A71" s="12">
        <v>55</v>
      </c>
      <c r="B71" s="11" t="s">
        <v>70</v>
      </c>
      <c r="C71" s="12" t="s">
        <v>29</v>
      </c>
      <c r="D71" s="10">
        <v>170</v>
      </c>
      <c r="E71" s="8"/>
      <c r="F71" s="8"/>
      <c r="G71" s="8"/>
      <c r="H71" s="8"/>
      <c r="I71" s="8"/>
    </row>
    <row r="72" spans="1:9" x14ac:dyDescent="0.25">
      <c r="A72" s="12">
        <v>56</v>
      </c>
      <c r="B72" s="11" t="s">
        <v>71</v>
      </c>
      <c r="C72" s="12" t="s">
        <v>29</v>
      </c>
      <c r="D72" s="10">
        <v>64</v>
      </c>
      <c r="E72" s="8"/>
      <c r="F72" s="8"/>
      <c r="G72" s="8"/>
      <c r="H72" s="8"/>
      <c r="I72" s="8"/>
    </row>
    <row r="73" spans="1:9" x14ac:dyDescent="0.25">
      <c r="A73" s="12">
        <v>57</v>
      </c>
      <c r="B73" s="11" t="s">
        <v>72</v>
      </c>
      <c r="C73" s="12" t="s">
        <v>29</v>
      </c>
      <c r="D73" s="10">
        <v>5</v>
      </c>
      <c r="E73" s="8"/>
      <c r="F73" s="8"/>
      <c r="G73" s="8"/>
      <c r="H73" s="8"/>
      <c r="I73" s="8"/>
    </row>
    <row r="74" spans="1:9" x14ac:dyDescent="0.25">
      <c r="A74" s="12">
        <v>58</v>
      </c>
      <c r="B74" s="11" t="s">
        <v>73</v>
      </c>
      <c r="C74" s="12" t="s">
        <v>16</v>
      </c>
      <c r="D74" s="10">
        <v>0.11</v>
      </c>
      <c r="E74" s="8"/>
      <c r="F74" s="8"/>
      <c r="G74" s="8"/>
      <c r="H74" s="8"/>
      <c r="I74" s="8"/>
    </row>
    <row r="75" spans="1:9" x14ac:dyDescent="0.25">
      <c r="A75" s="12">
        <v>59</v>
      </c>
      <c r="B75" s="11" t="s">
        <v>93</v>
      </c>
      <c r="C75" s="12" t="s">
        <v>29</v>
      </c>
      <c r="D75" s="10">
        <v>100</v>
      </c>
      <c r="E75" s="8"/>
      <c r="F75" s="8"/>
      <c r="G75" s="8"/>
      <c r="H75" s="8"/>
      <c r="I75" s="8"/>
    </row>
    <row r="76" spans="1:9" x14ac:dyDescent="0.25">
      <c r="A76" s="12">
        <v>60</v>
      </c>
      <c r="B76" s="11" t="s">
        <v>74</v>
      </c>
      <c r="C76" s="12" t="s">
        <v>29</v>
      </c>
      <c r="D76" s="10">
        <v>105</v>
      </c>
      <c r="E76" s="8"/>
      <c r="F76" s="8"/>
      <c r="G76" s="8"/>
      <c r="H76" s="8"/>
      <c r="I76" s="8"/>
    </row>
    <row r="77" spans="1:9" x14ac:dyDescent="0.25">
      <c r="A77" s="12">
        <v>61</v>
      </c>
      <c r="B77" s="11" t="s">
        <v>75</v>
      </c>
      <c r="C77" s="12" t="s">
        <v>20</v>
      </c>
      <c r="D77" s="10">
        <v>100</v>
      </c>
      <c r="E77" s="8"/>
      <c r="F77" s="8"/>
      <c r="G77" s="8"/>
      <c r="H77" s="8"/>
      <c r="I77" s="8"/>
    </row>
    <row r="78" spans="1:9" x14ac:dyDescent="0.25">
      <c r="A78" s="12">
        <v>62</v>
      </c>
      <c r="B78" s="11" t="s">
        <v>30</v>
      </c>
      <c r="C78" s="12" t="s">
        <v>20</v>
      </c>
      <c r="D78" s="10">
        <v>45</v>
      </c>
      <c r="E78" s="8"/>
      <c r="F78" s="8"/>
      <c r="G78" s="8"/>
      <c r="H78" s="8"/>
      <c r="I78" s="8"/>
    </row>
    <row r="79" spans="1:9" x14ac:dyDescent="0.25">
      <c r="A79" s="12">
        <v>63</v>
      </c>
      <c r="B79" s="14" t="s">
        <v>76</v>
      </c>
      <c r="C79" s="12" t="s">
        <v>20</v>
      </c>
      <c r="D79" s="13">
        <v>1</v>
      </c>
      <c r="E79" s="8"/>
      <c r="F79" s="8"/>
      <c r="G79" s="8"/>
      <c r="H79" s="8"/>
      <c r="I79" s="8"/>
    </row>
    <row r="80" spans="1:9" x14ac:dyDescent="0.25">
      <c r="A80" s="26" t="s">
        <v>31</v>
      </c>
      <c r="B80" s="27"/>
      <c r="C80" s="27"/>
      <c r="D80" s="27"/>
      <c r="E80" s="8"/>
      <c r="F80" s="8"/>
      <c r="G80" s="8"/>
      <c r="H80" s="8"/>
      <c r="I80" s="8"/>
    </row>
    <row r="81" spans="1:9" x14ac:dyDescent="0.25">
      <c r="A81" s="12">
        <v>64</v>
      </c>
      <c r="B81" s="11" t="s">
        <v>77</v>
      </c>
      <c r="C81" s="12" t="s">
        <v>20</v>
      </c>
      <c r="D81" s="10">
        <v>33</v>
      </c>
      <c r="E81" s="8"/>
      <c r="F81" s="8"/>
      <c r="G81" s="8"/>
      <c r="H81" s="8"/>
      <c r="I81" s="8"/>
    </row>
    <row r="82" spans="1:9" ht="31.5" x14ac:dyDescent="0.25">
      <c r="A82" s="12">
        <v>65</v>
      </c>
      <c r="B82" s="11" t="s">
        <v>78</v>
      </c>
      <c r="C82" s="12" t="s">
        <v>32</v>
      </c>
      <c r="D82" s="10">
        <v>1</v>
      </c>
      <c r="E82" s="8"/>
      <c r="F82" s="8"/>
      <c r="G82" s="8"/>
      <c r="H82" s="8"/>
      <c r="I82" s="8"/>
    </row>
    <row r="83" spans="1:9" ht="5.25" customHeight="1" x14ac:dyDescent="0.25">
      <c r="A83" s="18"/>
      <c r="B83" s="17"/>
      <c r="C83" s="18"/>
      <c r="D83" s="16"/>
      <c r="E83" s="8"/>
      <c r="F83" s="8"/>
      <c r="G83" s="8"/>
      <c r="H83" s="8"/>
      <c r="I83" s="8"/>
    </row>
    <row r="84" spans="1:9" x14ac:dyDescent="0.25">
      <c r="A84" s="26" t="s">
        <v>79</v>
      </c>
      <c r="B84" s="27"/>
      <c r="C84" s="27"/>
      <c r="D84" s="27"/>
    </row>
    <row r="85" spans="1:9" x14ac:dyDescent="0.25">
      <c r="A85" s="29" t="s">
        <v>6</v>
      </c>
      <c r="B85" s="30"/>
      <c r="C85" s="30"/>
      <c r="D85" s="30"/>
    </row>
    <row r="86" spans="1:9" x14ac:dyDescent="0.25">
      <c r="A86" s="12">
        <v>66</v>
      </c>
      <c r="B86" s="11" t="s">
        <v>35</v>
      </c>
      <c r="C86" s="12" t="s">
        <v>9</v>
      </c>
      <c r="D86" s="10">
        <v>12.42</v>
      </c>
    </row>
    <row r="87" spans="1:9" x14ac:dyDescent="0.25">
      <c r="A87" s="12">
        <v>67</v>
      </c>
      <c r="B87" s="11" t="s">
        <v>34</v>
      </c>
      <c r="C87" s="12" t="s">
        <v>10</v>
      </c>
      <c r="D87" s="10">
        <v>0.37</v>
      </c>
    </row>
    <row r="88" spans="1:9" x14ac:dyDescent="0.25">
      <c r="A88" s="12">
        <v>68</v>
      </c>
      <c r="B88" s="11" t="s">
        <v>33</v>
      </c>
      <c r="C88" s="12" t="s">
        <v>10</v>
      </c>
      <c r="D88" s="10">
        <v>1.86</v>
      </c>
    </row>
    <row r="89" spans="1:9" x14ac:dyDescent="0.25">
      <c r="A89" s="12">
        <v>69</v>
      </c>
      <c r="B89" s="11" t="s">
        <v>88</v>
      </c>
      <c r="C89" s="12" t="s">
        <v>10</v>
      </c>
      <c r="D89" s="10">
        <v>1.49</v>
      </c>
    </row>
    <row r="90" spans="1:9" x14ac:dyDescent="0.25">
      <c r="A90" s="12">
        <v>70</v>
      </c>
      <c r="B90" s="11" t="s">
        <v>83</v>
      </c>
      <c r="C90" s="12" t="s">
        <v>10</v>
      </c>
      <c r="D90" s="10">
        <v>2.2400000000000002</v>
      </c>
    </row>
    <row r="91" spans="1:9" x14ac:dyDescent="0.25">
      <c r="A91" s="12">
        <v>71</v>
      </c>
      <c r="B91" s="11" t="s">
        <v>7</v>
      </c>
      <c r="C91" s="12" t="s">
        <v>29</v>
      </c>
      <c r="D91" s="10">
        <v>1</v>
      </c>
    </row>
    <row r="92" spans="1:9" x14ac:dyDescent="0.25">
      <c r="A92" s="12">
        <v>72</v>
      </c>
      <c r="B92" s="11" t="s">
        <v>90</v>
      </c>
      <c r="C92" s="12" t="s">
        <v>9</v>
      </c>
      <c r="D92" s="10">
        <v>1.06</v>
      </c>
    </row>
    <row r="93" spans="1:9" x14ac:dyDescent="0.25">
      <c r="A93" s="29" t="s">
        <v>8</v>
      </c>
      <c r="B93" s="30"/>
      <c r="C93" s="30"/>
      <c r="D93" s="30"/>
    </row>
    <row r="94" spans="1:9" x14ac:dyDescent="0.25">
      <c r="A94" s="12">
        <v>73</v>
      </c>
      <c r="B94" s="11" t="s">
        <v>36</v>
      </c>
      <c r="C94" s="12" t="s">
        <v>9</v>
      </c>
      <c r="D94" s="10">
        <v>11.22</v>
      </c>
    </row>
    <row r="95" spans="1:9" x14ac:dyDescent="0.25">
      <c r="A95" s="12">
        <v>74</v>
      </c>
      <c r="B95" s="11" t="s">
        <v>37</v>
      </c>
      <c r="C95" s="12" t="s">
        <v>9</v>
      </c>
      <c r="D95" s="10">
        <v>11.22</v>
      </c>
    </row>
    <row r="96" spans="1:9" x14ac:dyDescent="0.25">
      <c r="A96" s="12">
        <v>75</v>
      </c>
      <c r="B96" s="11" t="s">
        <v>36</v>
      </c>
      <c r="C96" s="12" t="s">
        <v>9</v>
      </c>
      <c r="D96" s="10">
        <v>11.22</v>
      </c>
    </row>
    <row r="97" spans="1:4" x14ac:dyDescent="0.25">
      <c r="A97" s="12">
        <v>76</v>
      </c>
      <c r="B97" s="11" t="s">
        <v>38</v>
      </c>
      <c r="C97" s="12" t="s">
        <v>9</v>
      </c>
      <c r="D97" s="10">
        <v>11.22</v>
      </c>
    </row>
    <row r="98" spans="1:4" x14ac:dyDescent="0.25">
      <c r="A98" s="12">
        <v>77</v>
      </c>
      <c r="B98" s="11" t="s">
        <v>91</v>
      </c>
      <c r="C98" s="12" t="s">
        <v>9</v>
      </c>
      <c r="D98" s="10">
        <v>11.22</v>
      </c>
    </row>
    <row r="99" spans="1:4" x14ac:dyDescent="0.25">
      <c r="A99" s="12">
        <v>78</v>
      </c>
      <c r="B99" s="11" t="s">
        <v>39</v>
      </c>
      <c r="C99" s="12" t="s">
        <v>10</v>
      </c>
      <c r="D99" s="10">
        <v>1.68</v>
      </c>
    </row>
    <row r="100" spans="1:4" x14ac:dyDescent="0.25">
      <c r="A100" s="12">
        <v>79</v>
      </c>
      <c r="B100" s="11" t="s">
        <v>40</v>
      </c>
      <c r="C100" s="12" t="s">
        <v>9</v>
      </c>
      <c r="D100" s="10">
        <v>11.22</v>
      </c>
    </row>
    <row r="101" spans="1:4" x14ac:dyDescent="0.25">
      <c r="A101" s="12">
        <v>80</v>
      </c>
      <c r="B101" s="11" t="s">
        <v>41</v>
      </c>
      <c r="C101" s="12" t="s">
        <v>10</v>
      </c>
      <c r="D101" s="10">
        <v>0.34</v>
      </c>
    </row>
    <row r="102" spans="1:4" x14ac:dyDescent="0.25">
      <c r="A102" s="12">
        <v>81</v>
      </c>
      <c r="B102" s="11" t="s">
        <v>92</v>
      </c>
      <c r="C102" s="12" t="s">
        <v>9</v>
      </c>
      <c r="D102" s="10">
        <v>11.22</v>
      </c>
    </row>
    <row r="103" spans="1:4" x14ac:dyDescent="0.25">
      <c r="A103" s="12">
        <v>82</v>
      </c>
      <c r="B103" s="14" t="s">
        <v>42</v>
      </c>
      <c r="C103" s="15" t="s">
        <v>29</v>
      </c>
      <c r="D103" s="13">
        <v>1</v>
      </c>
    </row>
    <row r="104" spans="1:4" x14ac:dyDescent="0.25">
      <c r="A104" s="26" t="s">
        <v>80</v>
      </c>
      <c r="B104" s="27"/>
      <c r="C104" s="27"/>
      <c r="D104" s="27"/>
    </row>
    <row r="105" spans="1:4" x14ac:dyDescent="0.25">
      <c r="A105" s="29" t="s">
        <v>12</v>
      </c>
      <c r="B105" s="30"/>
      <c r="C105" s="30"/>
      <c r="D105" s="30"/>
    </row>
    <row r="106" spans="1:4" x14ac:dyDescent="0.25">
      <c r="A106" s="12">
        <v>83</v>
      </c>
      <c r="B106" s="11" t="s">
        <v>43</v>
      </c>
      <c r="C106" s="12" t="s">
        <v>10</v>
      </c>
      <c r="D106" s="10">
        <v>19.649999999999999</v>
      </c>
    </row>
    <row r="107" spans="1:4" x14ac:dyDescent="0.25">
      <c r="A107" s="12">
        <v>84</v>
      </c>
      <c r="B107" s="11" t="s">
        <v>44</v>
      </c>
      <c r="C107" s="12" t="s">
        <v>10</v>
      </c>
      <c r="D107" s="10">
        <v>0.27</v>
      </c>
    </row>
    <row r="108" spans="1:4" x14ac:dyDescent="0.25">
      <c r="A108" s="12">
        <v>85</v>
      </c>
      <c r="B108" s="11" t="s">
        <v>45</v>
      </c>
      <c r="C108" s="12" t="s">
        <v>10</v>
      </c>
      <c r="D108" s="10">
        <v>37.479999999999997</v>
      </c>
    </row>
    <row r="109" spans="1:4" x14ac:dyDescent="0.25">
      <c r="A109" s="12">
        <v>86</v>
      </c>
      <c r="B109" s="11" t="s">
        <v>46</v>
      </c>
      <c r="C109" s="12" t="s">
        <v>47</v>
      </c>
      <c r="D109" s="10">
        <v>100.45699999999999</v>
      </c>
    </row>
    <row r="110" spans="1:4" x14ac:dyDescent="0.25">
      <c r="A110" s="29" t="s">
        <v>13</v>
      </c>
      <c r="B110" s="30"/>
      <c r="C110" s="30"/>
      <c r="D110" s="30"/>
    </row>
    <row r="111" spans="1:4" x14ac:dyDescent="0.25">
      <c r="A111" s="12">
        <v>87</v>
      </c>
      <c r="B111" s="11" t="s">
        <v>48</v>
      </c>
      <c r="C111" s="12" t="s">
        <v>10</v>
      </c>
      <c r="D111" s="10">
        <v>0.92</v>
      </c>
    </row>
    <row r="112" spans="1:4" x14ac:dyDescent="0.25">
      <c r="A112" s="12">
        <v>88</v>
      </c>
      <c r="B112" s="11" t="s">
        <v>49</v>
      </c>
      <c r="C112" s="12" t="s">
        <v>10</v>
      </c>
      <c r="D112" s="10">
        <v>5.51</v>
      </c>
    </row>
    <row r="113" spans="1:4" x14ac:dyDescent="0.25">
      <c r="A113" s="12">
        <v>89</v>
      </c>
      <c r="B113" s="11" t="s">
        <v>50</v>
      </c>
      <c r="C113" s="12" t="s">
        <v>9</v>
      </c>
      <c r="D113" s="10">
        <v>9.1999999999999993</v>
      </c>
    </row>
    <row r="114" spans="1:4" x14ac:dyDescent="0.25">
      <c r="A114" s="12">
        <v>90</v>
      </c>
      <c r="B114" s="11" t="s">
        <v>51</v>
      </c>
      <c r="C114" s="12" t="s">
        <v>10</v>
      </c>
      <c r="D114" s="10">
        <v>17.32</v>
      </c>
    </row>
    <row r="115" spans="1:4" x14ac:dyDescent="0.25">
      <c r="A115" s="29" t="s">
        <v>14</v>
      </c>
      <c r="B115" s="30"/>
      <c r="C115" s="30"/>
      <c r="D115" s="30"/>
    </row>
    <row r="116" spans="1:4" x14ac:dyDescent="0.25">
      <c r="A116" s="12">
        <v>91</v>
      </c>
      <c r="B116" s="11" t="s">
        <v>52</v>
      </c>
      <c r="C116" s="12" t="s">
        <v>10</v>
      </c>
      <c r="D116" s="10">
        <v>0.11</v>
      </c>
    </row>
    <row r="117" spans="1:4" x14ac:dyDescent="0.25">
      <c r="A117" s="12">
        <v>92</v>
      </c>
      <c r="B117" s="11" t="s">
        <v>51</v>
      </c>
      <c r="C117" s="12" t="s">
        <v>10</v>
      </c>
      <c r="D117" s="10">
        <v>0.21</v>
      </c>
    </row>
    <row r="118" spans="1:4" x14ac:dyDescent="0.25">
      <c r="A118" s="29" t="s">
        <v>15</v>
      </c>
      <c r="B118" s="30"/>
      <c r="C118" s="30"/>
      <c r="D118" s="30"/>
    </row>
    <row r="119" spans="1:4" x14ac:dyDescent="0.25">
      <c r="A119" s="12">
        <v>93</v>
      </c>
      <c r="B119" s="11" t="s">
        <v>87</v>
      </c>
      <c r="C119" s="12" t="s">
        <v>20</v>
      </c>
      <c r="D119" s="10">
        <v>2</v>
      </c>
    </row>
    <row r="120" spans="1:4" x14ac:dyDescent="0.25">
      <c r="A120" s="26" t="s">
        <v>81</v>
      </c>
      <c r="B120" s="27"/>
      <c r="C120" s="27"/>
      <c r="D120" s="27"/>
    </row>
    <row r="121" spans="1:4" ht="31.5" x14ac:dyDescent="0.25">
      <c r="A121" s="12">
        <v>94</v>
      </c>
      <c r="B121" s="11" t="s">
        <v>19</v>
      </c>
      <c r="C121" s="12" t="s">
        <v>20</v>
      </c>
      <c r="D121" s="10">
        <v>4</v>
      </c>
    </row>
    <row r="122" spans="1:4" x14ac:dyDescent="0.25">
      <c r="A122" s="12">
        <v>95</v>
      </c>
      <c r="B122" s="11" t="s">
        <v>53</v>
      </c>
      <c r="C122" s="12" t="s">
        <v>20</v>
      </c>
      <c r="D122" s="10">
        <v>1</v>
      </c>
    </row>
    <row r="123" spans="1:4" x14ac:dyDescent="0.25">
      <c r="A123" s="12">
        <v>96</v>
      </c>
      <c r="B123" s="11" t="s">
        <v>54</v>
      </c>
      <c r="C123" s="12" t="s">
        <v>18</v>
      </c>
      <c r="D123" s="10">
        <v>2</v>
      </c>
    </row>
    <row r="124" spans="1:4" x14ac:dyDescent="0.25">
      <c r="A124" s="12">
        <v>97</v>
      </c>
      <c r="B124" s="11" t="s">
        <v>55</v>
      </c>
      <c r="C124" s="12" t="s">
        <v>20</v>
      </c>
      <c r="D124" s="10">
        <v>2</v>
      </c>
    </row>
    <row r="125" spans="1:4" x14ac:dyDescent="0.25">
      <c r="A125" s="12">
        <v>98</v>
      </c>
      <c r="B125" s="11" t="s">
        <v>56</v>
      </c>
      <c r="C125" s="12" t="s">
        <v>20</v>
      </c>
      <c r="D125" s="10">
        <v>2</v>
      </c>
    </row>
    <row r="126" spans="1:4" x14ac:dyDescent="0.25">
      <c r="A126" s="12">
        <v>99</v>
      </c>
      <c r="B126" s="11" t="s">
        <v>57</v>
      </c>
      <c r="C126" s="12" t="s">
        <v>20</v>
      </c>
      <c r="D126" s="10">
        <v>2</v>
      </c>
    </row>
    <row r="127" spans="1:4" x14ac:dyDescent="0.25">
      <c r="A127" s="12">
        <v>100</v>
      </c>
      <c r="B127" s="11" t="s">
        <v>21</v>
      </c>
      <c r="C127" s="12" t="s">
        <v>20</v>
      </c>
      <c r="D127" s="10">
        <v>4</v>
      </c>
    </row>
    <row r="128" spans="1:4" ht="31.5" x14ac:dyDescent="0.25">
      <c r="A128" s="12">
        <v>101</v>
      </c>
      <c r="B128" s="11" t="s">
        <v>58</v>
      </c>
      <c r="C128" s="12" t="s">
        <v>29</v>
      </c>
      <c r="D128" s="10">
        <v>53</v>
      </c>
    </row>
    <row r="129" spans="1:4" x14ac:dyDescent="0.25">
      <c r="A129" s="12">
        <v>102</v>
      </c>
      <c r="B129" s="11" t="s">
        <v>59</v>
      </c>
      <c r="C129" s="12" t="s">
        <v>20</v>
      </c>
      <c r="D129" s="10">
        <v>2</v>
      </c>
    </row>
    <row r="130" spans="1:4" x14ac:dyDescent="0.25">
      <c r="A130" s="12">
        <v>103</v>
      </c>
      <c r="B130" s="11" t="s">
        <v>60</v>
      </c>
      <c r="C130" s="12" t="s">
        <v>20</v>
      </c>
      <c r="D130" s="10">
        <v>1</v>
      </c>
    </row>
    <row r="131" spans="1:4" x14ac:dyDescent="0.25">
      <c r="A131" s="12">
        <v>104</v>
      </c>
      <c r="B131" s="11" t="s">
        <v>22</v>
      </c>
      <c r="C131" s="12" t="s">
        <v>20</v>
      </c>
      <c r="D131" s="10">
        <v>1</v>
      </c>
    </row>
    <row r="132" spans="1:4" x14ac:dyDescent="0.25">
      <c r="A132" s="12">
        <v>105</v>
      </c>
      <c r="B132" s="11" t="s">
        <v>23</v>
      </c>
      <c r="C132" s="12" t="s">
        <v>20</v>
      </c>
      <c r="D132" s="10">
        <v>1</v>
      </c>
    </row>
    <row r="133" spans="1:4" x14ac:dyDescent="0.25">
      <c r="A133" s="12">
        <v>106</v>
      </c>
      <c r="B133" s="11" t="s">
        <v>24</v>
      </c>
      <c r="C133" s="12" t="s">
        <v>20</v>
      </c>
      <c r="D133" s="10">
        <v>1</v>
      </c>
    </row>
    <row r="134" spans="1:4" x14ac:dyDescent="0.25">
      <c r="A134" s="12">
        <v>107</v>
      </c>
      <c r="B134" s="11" t="s">
        <v>25</v>
      </c>
      <c r="C134" s="12" t="s">
        <v>20</v>
      </c>
      <c r="D134" s="10">
        <v>1</v>
      </c>
    </row>
    <row r="135" spans="1:4" x14ac:dyDescent="0.25">
      <c r="A135" s="12">
        <v>108</v>
      </c>
      <c r="B135" s="11" t="s">
        <v>62</v>
      </c>
      <c r="C135" s="12" t="s">
        <v>20</v>
      </c>
      <c r="D135" s="10">
        <v>1</v>
      </c>
    </row>
    <row r="136" spans="1:4" x14ac:dyDescent="0.25">
      <c r="A136" s="12">
        <v>109</v>
      </c>
      <c r="B136" s="11" t="s">
        <v>63</v>
      </c>
      <c r="C136" s="12" t="s">
        <v>20</v>
      </c>
      <c r="D136" s="10">
        <v>1</v>
      </c>
    </row>
    <row r="137" spans="1:4" ht="31.5" x14ac:dyDescent="0.25">
      <c r="A137" s="12">
        <v>110</v>
      </c>
      <c r="B137" s="11" t="s">
        <v>26</v>
      </c>
      <c r="C137" s="12" t="s">
        <v>20</v>
      </c>
      <c r="D137" s="10">
        <v>1</v>
      </c>
    </row>
    <row r="138" spans="1:4" x14ac:dyDescent="0.25">
      <c r="A138" s="12">
        <v>111</v>
      </c>
      <c r="B138" s="11" t="s">
        <v>27</v>
      </c>
      <c r="C138" s="12" t="s">
        <v>20</v>
      </c>
      <c r="D138" s="10">
        <v>1</v>
      </c>
    </row>
    <row r="139" spans="1:4" x14ac:dyDescent="0.25">
      <c r="A139" s="29" t="s">
        <v>28</v>
      </c>
      <c r="B139" s="30"/>
      <c r="C139" s="30"/>
      <c r="D139" s="30"/>
    </row>
    <row r="140" spans="1:4" ht="31.5" x14ac:dyDescent="0.25">
      <c r="A140" s="12">
        <v>112</v>
      </c>
      <c r="B140" s="11" t="s">
        <v>65</v>
      </c>
      <c r="C140" s="12" t="s">
        <v>29</v>
      </c>
      <c r="D140" s="10">
        <f>50+50+5</f>
        <v>105</v>
      </c>
    </row>
    <row r="141" spans="1:4" ht="31.5" x14ac:dyDescent="0.25">
      <c r="A141" s="12">
        <v>113</v>
      </c>
      <c r="B141" s="11" t="s">
        <v>64</v>
      </c>
      <c r="C141" s="12" t="s">
        <v>29</v>
      </c>
      <c r="D141" s="10">
        <f>12+200</f>
        <v>212</v>
      </c>
    </row>
    <row r="142" spans="1:4" x14ac:dyDescent="0.25">
      <c r="A142" s="12">
        <v>114</v>
      </c>
      <c r="B142" s="11" t="s">
        <v>66</v>
      </c>
      <c r="C142" s="12" t="s">
        <v>29</v>
      </c>
      <c r="D142" s="10">
        <f>12*4</f>
        <v>48</v>
      </c>
    </row>
    <row r="143" spans="1:4" x14ac:dyDescent="0.25">
      <c r="A143" s="12">
        <v>115</v>
      </c>
      <c r="B143" s="11" t="s">
        <v>67</v>
      </c>
      <c r="C143" s="12" t="s">
        <v>29</v>
      </c>
      <c r="D143" s="10">
        <f>12*2*4</f>
        <v>96</v>
      </c>
    </row>
    <row r="144" spans="1:4" x14ac:dyDescent="0.25">
      <c r="A144" s="12">
        <v>116</v>
      </c>
      <c r="B144" s="11" t="s">
        <v>68</v>
      </c>
      <c r="C144" s="12" t="s">
        <v>29</v>
      </c>
      <c r="D144" s="10">
        <f>12*4+200</f>
        <v>248</v>
      </c>
    </row>
    <row r="145" spans="1:4" x14ac:dyDescent="0.25">
      <c r="A145" s="12">
        <v>117</v>
      </c>
      <c r="B145" s="11" t="s">
        <v>69</v>
      </c>
      <c r="C145" s="12" t="s">
        <v>29</v>
      </c>
      <c r="D145" s="10">
        <v>200</v>
      </c>
    </row>
    <row r="146" spans="1:4" x14ac:dyDescent="0.25">
      <c r="A146" s="12">
        <v>118</v>
      </c>
      <c r="B146" s="11" t="s">
        <v>68</v>
      </c>
      <c r="C146" s="12" t="s">
        <v>29</v>
      </c>
      <c r="D146" s="10">
        <v>200</v>
      </c>
    </row>
    <row r="147" spans="1:4" x14ac:dyDescent="0.25">
      <c r="A147" s="12">
        <v>119</v>
      </c>
      <c r="B147" s="11" t="s">
        <v>70</v>
      </c>
      <c r="C147" s="12" t="s">
        <v>29</v>
      </c>
      <c r="D147" s="10">
        <v>200</v>
      </c>
    </row>
    <row r="148" spans="1:4" x14ac:dyDescent="0.25">
      <c r="A148" s="12">
        <v>120</v>
      </c>
      <c r="B148" s="11" t="s">
        <v>71</v>
      </c>
      <c r="C148" s="12" t="s">
        <v>29</v>
      </c>
      <c r="D148" s="10">
        <v>96</v>
      </c>
    </row>
    <row r="149" spans="1:4" x14ac:dyDescent="0.25">
      <c r="A149" s="12">
        <v>121</v>
      </c>
      <c r="B149" s="11" t="s">
        <v>72</v>
      </c>
      <c r="C149" s="12" t="s">
        <v>29</v>
      </c>
      <c r="D149" s="10">
        <v>5</v>
      </c>
    </row>
    <row r="150" spans="1:4" x14ac:dyDescent="0.25">
      <c r="A150" s="12">
        <v>122</v>
      </c>
      <c r="B150" s="11" t="s">
        <v>73</v>
      </c>
      <c r="C150" s="12" t="s">
        <v>16</v>
      </c>
      <c r="D150" s="10">
        <v>0.11</v>
      </c>
    </row>
    <row r="151" spans="1:4" x14ac:dyDescent="0.25">
      <c r="A151" s="12">
        <v>123</v>
      </c>
      <c r="B151" s="11" t="s">
        <v>93</v>
      </c>
      <c r="C151" s="12" t="s">
        <v>29</v>
      </c>
      <c r="D151" s="10">
        <v>100</v>
      </c>
    </row>
    <row r="152" spans="1:4" x14ac:dyDescent="0.25">
      <c r="A152" s="12">
        <v>124</v>
      </c>
      <c r="B152" s="11" t="s">
        <v>74</v>
      </c>
      <c r="C152" s="12" t="s">
        <v>29</v>
      </c>
      <c r="D152" s="10">
        <v>105</v>
      </c>
    </row>
    <row r="153" spans="1:4" x14ac:dyDescent="0.25">
      <c r="A153" s="12">
        <v>125</v>
      </c>
      <c r="B153" s="11" t="s">
        <v>75</v>
      </c>
      <c r="C153" s="12" t="s">
        <v>20</v>
      </c>
      <c r="D153" s="10">
        <v>100</v>
      </c>
    </row>
    <row r="154" spans="1:4" x14ac:dyDescent="0.25">
      <c r="A154" s="12">
        <v>126</v>
      </c>
      <c r="B154" s="11" t="s">
        <v>30</v>
      </c>
      <c r="C154" s="12" t="s">
        <v>20</v>
      </c>
      <c r="D154" s="10">
        <v>45</v>
      </c>
    </row>
    <row r="155" spans="1:4" x14ac:dyDescent="0.25">
      <c r="A155" s="12">
        <v>127</v>
      </c>
      <c r="B155" s="14" t="s">
        <v>76</v>
      </c>
      <c r="C155" s="12" t="s">
        <v>20</v>
      </c>
      <c r="D155" s="13">
        <v>1</v>
      </c>
    </row>
    <row r="156" spans="1:4" x14ac:dyDescent="0.25">
      <c r="A156" s="26" t="s">
        <v>82</v>
      </c>
      <c r="B156" s="27"/>
      <c r="C156" s="27"/>
      <c r="D156" s="27"/>
    </row>
    <row r="157" spans="1:4" x14ac:dyDescent="0.25">
      <c r="A157" s="12">
        <v>128</v>
      </c>
      <c r="B157" s="11" t="s">
        <v>77</v>
      </c>
      <c r="C157" s="12" t="s">
        <v>20</v>
      </c>
      <c r="D157" s="10">
        <v>33</v>
      </c>
    </row>
    <row r="158" spans="1:4" ht="31.5" x14ac:dyDescent="0.25">
      <c r="A158" s="12">
        <v>129</v>
      </c>
      <c r="B158" s="11" t="s">
        <v>78</v>
      </c>
      <c r="C158" s="12" t="s">
        <v>32</v>
      </c>
      <c r="D158" s="10">
        <v>1</v>
      </c>
    </row>
    <row r="161" spans="1:4" x14ac:dyDescent="0.25">
      <c r="B161" s="20" t="s">
        <v>95</v>
      </c>
    </row>
    <row r="162" spans="1:4" x14ac:dyDescent="0.25">
      <c r="A162" s="24"/>
      <c r="D162" s="25"/>
    </row>
    <row r="163" spans="1:4" x14ac:dyDescent="0.25">
      <c r="A163" s="24"/>
      <c r="D163" s="25"/>
    </row>
  </sheetData>
  <mergeCells count="23">
    <mergeCell ref="A139:D139"/>
    <mergeCell ref="A156:D156"/>
    <mergeCell ref="A104:D104"/>
    <mergeCell ref="A105:D105"/>
    <mergeCell ref="A110:D110"/>
    <mergeCell ref="A115:D115"/>
    <mergeCell ref="A118:D118"/>
    <mergeCell ref="A120:D120"/>
    <mergeCell ref="A63:D63"/>
    <mergeCell ref="A80:D80"/>
    <mergeCell ref="A84:D84"/>
    <mergeCell ref="A85:D85"/>
    <mergeCell ref="A93:D93"/>
    <mergeCell ref="A43:D43"/>
    <mergeCell ref="A3:D3"/>
    <mergeCell ref="A7:D7"/>
    <mergeCell ref="A8:D8"/>
    <mergeCell ref="A16:D16"/>
    <mergeCell ref="A27:D27"/>
    <mergeCell ref="A28:D28"/>
    <mergeCell ref="A33:D33"/>
    <mergeCell ref="A38:D38"/>
    <mergeCell ref="A41:D41"/>
  </mergeCells>
  <pageMargins left="0.78740157480314965" right="0.39370078740157483" top="0.39370078740157483" bottom="0.39370078740157483" header="0.23622047244094491" footer="0.23622047244094491"/>
  <pageSetup paperSize="9" scale="86" fitToHeight="0" orientation="portrait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ВОР</vt:lpstr>
      <vt:lpstr>ВОР!Заголовки_для_печати</vt:lpstr>
      <vt:lpstr>ВОР!Область_печати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Mitrakova Yana</dc:creator>
  <cp:keywords>12.03.2008</cp:keywords>
  <cp:lastModifiedBy>Sokolova Maria</cp:lastModifiedBy>
  <cp:lastPrinted>2018-10-22T09:54:09Z</cp:lastPrinted>
  <dcterms:created xsi:type="dcterms:W3CDTF">2003-01-28T12:33:10Z</dcterms:created>
  <dcterms:modified xsi:type="dcterms:W3CDTF">2018-11-08T12:51:32Z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